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F25" i="1"/>
  <c r="K27"/>
  <c r="K25"/>
  <c r="K21"/>
  <c r="K17"/>
  <c r="K15"/>
  <c r="K13"/>
  <c r="K11"/>
  <c r="K19"/>
  <c r="K23"/>
  <c r="K9"/>
  <c r="F23"/>
  <c r="F19"/>
  <c r="F17"/>
  <c r="F15"/>
  <c r="F11"/>
  <c r="F13"/>
  <c r="F21"/>
  <c r="F27"/>
  <c r="F9"/>
  <c r="J30" l="1"/>
  <c r="J31" s="1"/>
  <c r="J32" l="1"/>
</calcChain>
</file>

<file path=xl/sharedStrings.xml><?xml version="1.0" encoding="utf-8"?>
<sst xmlns="http://schemas.openxmlformats.org/spreadsheetml/2006/main" count="45" uniqueCount="31">
  <si>
    <t>Maximálny počet bodov:</t>
  </si>
  <si>
    <t>Dosiahnutý počet bodov:</t>
  </si>
  <si>
    <t>% úspešnosti:</t>
  </si>
  <si>
    <t>Známka:</t>
  </si>
  <si>
    <t>kap</t>
  </si>
  <si>
    <t>kop</t>
  </si>
  <si>
    <t>tko</t>
  </si>
  <si>
    <t>zap</t>
  </si>
  <si>
    <t>prep</t>
  </si>
  <si>
    <t>s</t>
  </si>
  <si>
    <t>odp</t>
  </si>
  <si>
    <t>kať</t>
  </si>
  <si>
    <t>riť sa</t>
  </si>
  <si>
    <t>p</t>
  </si>
  <si>
    <t>tačky</t>
  </si>
  <si>
    <r>
      <t xml:space="preserve">                                                                                                                                                                                 </t>
    </r>
    <r>
      <rPr>
        <sz val="20"/>
        <color rgb="FF5F2E05"/>
        <rFont val="Comic Sans MS"/>
        <family val="4"/>
        <charset val="238"/>
      </rPr>
      <t>PaedDr. Jana Humeníková</t>
    </r>
  </si>
  <si>
    <t>tliactvo</t>
  </si>
  <si>
    <t>smo</t>
  </si>
  <si>
    <t>štoľ</t>
  </si>
  <si>
    <t>kola</t>
  </si>
  <si>
    <t>šiť sa</t>
  </si>
  <si>
    <t>tač</t>
  </si>
  <si>
    <t>škóta</t>
  </si>
  <si>
    <t>lot</t>
  </si>
  <si>
    <t>podp</t>
  </si>
  <si>
    <t>nka</t>
  </si>
  <si>
    <t>tola</t>
  </si>
  <si>
    <t>chový</t>
  </si>
  <si>
    <t>rovať</t>
  </si>
  <si>
    <t>skovať</t>
  </si>
  <si>
    <t>rueta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</si>
</sst>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theme="1"/>
      <name val="Comic Sans MS"/>
      <family val="4"/>
      <charset val="238"/>
    </font>
    <font>
      <sz val="14"/>
      <color theme="1"/>
      <name val="Comic Sans MS"/>
      <family val="4"/>
      <charset val="238"/>
    </font>
    <font>
      <sz val="20"/>
      <color theme="1"/>
      <name val="Comic Sans MS"/>
      <family val="4"/>
      <charset val="238"/>
    </font>
    <font>
      <sz val="20"/>
      <color theme="1"/>
      <name val="Calibri"/>
      <family val="2"/>
      <charset val="238"/>
      <scheme val="minor"/>
    </font>
    <font>
      <sz val="14"/>
      <color theme="0"/>
      <name val="Comic Sans MS"/>
      <family val="4"/>
      <charset val="238"/>
    </font>
    <font>
      <sz val="16"/>
      <color theme="0"/>
      <name val="Comic Sans MS"/>
      <family val="4"/>
      <charset val="238"/>
    </font>
    <font>
      <sz val="14"/>
      <color rgb="FF001A00"/>
      <name val="Comic Sans MS"/>
      <family val="4"/>
      <charset val="238"/>
    </font>
    <font>
      <sz val="11"/>
      <color theme="0"/>
      <name val="Comic Sans MS"/>
      <family val="4"/>
      <charset val="238"/>
    </font>
    <font>
      <b/>
      <sz val="16"/>
      <color theme="1"/>
      <name val="Calibri"/>
      <family val="2"/>
      <charset val="238"/>
      <scheme val="minor"/>
    </font>
    <font>
      <sz val="18"/>
      <color theme="0"/>
      <name val="Comic Sans MS"/>
      <family val="4"/>
      <charset val="238"/>
    </font>
    <font>
      <b/>
      <sz val="22"/>
      <color rgb="FF001A00"/>
      <name val="Comic Sans MS"/>
      <family val="4"/>
      <charset val="238"/>
    </font>
    <font>
      <b/>
      <sz val="22"/>
      <color rgb="FF001A00"/>
      <name val="Calibri"/>
      <family val="2"/>
      <charset val="238"/>
      <scheme val="minor"/>
    </font>
    <font>
      <b/>
      <sz val="28"/>
      <color theme="0"/>
      <name val="Comic Sans MS"/>
      <family val="4"/>
      <charset val="238"/>
    </font>
    <font>
      <b/>
      <sz val="11"/>
      <color theme="1"/>
      <name val="Calibri"/>
      <family val="2"/>
      <charset val="238"/>
      <scheme val="minor"/>
    </font>
    <font>
      <sz val="20"/>
      <color rgb="FF5F2E05"/>
      <name val="Comic Sans MS"/>
      <family val="4"/>
      <charset val="238"/>
    </font>
    <font>
      <sz val="36"/>
      <color theme="1"/>
      <name val="Calibri"/>
      <family val="2"/>
      <charset val="238"/>
      <scheme val="minor"/>
    </font>
    <font>
      <sz val="36"/>
      <color theme="1"/>
      <name val="Comic Sans MS"/>
      <family val="4"/>
      <charset val="238"/>
    </font>
    <font>
      <b/>
      <sz val="32"/>
      <color rgb="FF5F2E05"/>
      <name val="Comic Sans MS"/>
      <family val="4"/>
      <charset val="238"/>
    </font>
    <font>
      <b/>
      <sz val="32"/>
      <color rgb="FF5F2E05"/>
      <name val="Calibri"/>
      <family val="2"/>
      <charset val="238"/>
      <scheme val="minor"/>
    </font>
    <font>
      <sz val="32"/>
      <color theme="1"/>
      <name val="Comic Sans MS"/>
      <family val="4"/>
      <charset val="238"/>
    </font>
    <font>
      <sz val="32"/>
      <color theme="1"/>
      <name val="Calibri"/>
      <family val="2"/>
      <charset val="238"/>
      <scheme val="minor"/>
    </font>
    <font>
      <b/>
      <sz val="24"/>
      <color theme="0"/>
      <name val="Comic Sans MS"/>
      <family val="4"/>
      <charset val="238"/>
    </font>
  </fonts>
  <fills count="3">
    <fill>
      <patternFill patternType="none"/>
    </fill>
    <fill>
      <patternFill patternType="gray125"/>
    </fill>
    <fill>
      <gradientFill>
        <stop position="0">
          <color rgb="FFF67B00"/>
        </stop>
        <stop position="0.5">
          <color theme="9" tint="-0.49803155613879818"/>
        </stop>
        <stop position="1">
          <color rgb="FFF67B00"/>
        </stop>
      </gradientFill>
    </fill>
  </fills>
  <borders count="14">
    <border>
      <left/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0" xfId="0" applyFont="1" applyBorder="1"/>
    <xf numFmtId="0" fontId="8" fillId="0" borderId="0" xfId="0" applyFont="1" applyFill="1"/>
    <xf numFmtId="0" fontId="1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/>
    <xf numFmtId="0" fontId="0" fillId="0" borderId="0" xfId="0" applyAlignment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0" borderId="0" xfId="0" applyFont="1" applyAlignment="1"/>
    <xf numFmtId="0" fontId="21" fillId="0" borderId="0" xfId="0" applyFont="1" applyAlignment="1"/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13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0" fontId="13" fillId="2" borderId="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7" fillId="0" borderId="0" xfId="0" applyFont="1" applyBorder="1" applyAlignment="1" applyProtection="1">
      <alignment vertical="top"/>
    </xf>
    <xf numFmtId="0" fontId="0" fillId="0" borderId="0" xfId="0" applyAlignment="1">
      <alignment horizontal="center"/>
    </xf>
  </cellXfs>
  <cellStyles count="1">
    <cellStyle name="normálne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47C18"/>
      <color rgb="FFF67B00"/>
      <color rgb="FFDA6D00"/>
      <color rgb="FFC45D08"/>
      <color rgb="FF503C66"/>
      <color rgb="FF392B49"/>
      <color rgb="FF5F2E05"/>
      <color rgb="FF001A00"/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202993</xdr:colOff>
      <xdr:row>1</xdr:row>
      <xdr:rowOff>83868</xdr:rowOff>
    </xdr:from>
    <xdr:to>
      <xdr:col>9</xdr:col>
      <xdr:colOff>1730763</xdr:colOff>
      <xdr:row>5</xdr:row>
      <xdr:rowOff>98960</xdr:rowOff>
    </xdr:to>
    <xdr:sp macro="" textlink="">
      <xdr:nvSpPr>
        <xdr:cNvPr id="8" name="Zaoblený obdĺžnik 7"/>
        <xdr:cNvSpPr/>
      </xdr:nvSpPr>
      <xdr:spPr>
        <a:xfrm>
          <a:off x="202993" y="385880"/>
          <a:ext cx="7579630" cy="1153446"/>
        </a:xfrm>
        <a:prstGeom prst="roundRect">
          <a:avLst/>
        </a:prstGeom>
        <a:solidFill>
          <a:srgbClr val="5F2E05">
            <a:alpha val="69000"/>
          </a:srgbClr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TESTOVAČKA</a:t>
          </a:r>
        </a:p>
      </xdr:txBody>
    </xdr:sp>
    <xdr:clientData/>
  </xdr:twoCellAnchor>
  <xdr:twoCellAnchor editAs="oneCell">
    <xdr:from>
      <xdr:col>9</xdr:col>
      <xdr:colOff>2024270</xdr:colOff>
      <xdr:row>8</xdr:row>
      <xdr:rowOff>51765</xdr:rowOff>
    </xdr:from>
    <xdr:to>
      <xdr:col>17</xdr:col>
      <xdr:colOff>290799</xdr:colOff>
      <xdr:row>26</xdr:row>
      <xdr:rowOff>444988</xdr:rowOff>
    </xdr:to>
    <xdr:pic>
      <xdr:nvPicPr>
        <xdr:cNvPr id="10" name="Obrázok 9" descr="Chibi_Pumpkin_by_cimo_le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81191" y="2607253"/>
          <a:ext cx="4736559" cy="7083955"/>
        </a:xfrm>
        <a:prstGeom prst="rect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</xdr:pic>
    <xdr:clientData/>
  </xdr:twoCellAnchor>
  <xdr:twoCellAnchor editAs="oneCell">
    <xdr:from>
      <xdr:col>13</xdr:col>
      <xdr:colOff>609466</xdr:colOff>
      <xdr:row>0</xdr:row>
      <xdr:rowOff>256829</xdr:rowOff>
    </xdr:from>
    <xdr:to>
      <xdr:col>15</xdr:col>
      <xdr:colOff>681707</xdr:colOff>
      <xdr:row>5</xdr:row>
      <xdr:rowOff>637829</xdr:rowOff>
    </xdr:to>
    <xdr:pic>
      <xdr:nvPicPr>
        <xdr:cNvPr id="12" name="Obrázok 11" descr="h81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25381" y="256829"/>
          <a:ext cx="1861083" cy="1821366"/>
        </a:xfrm>
        <a:prstGeom prst="rect">
          <a:avLst/>
        </a:prstGeom>
      </xdr:spPr>
    </xdr:pic>
    <xdr:clientData/>
  </xdr:twoCellAnchor>
  <xdr:twoCellAnchor>
    <xdr:from>
      <xdr:col>13</xdr:col>
      <xdr:colOff>108418</xdr:colOff>
      <xdr:row>15</xdr:row>
      <xdr:rowOff>35861</xdr:rowOff>
    </xdr:from>
    <xdr:to>
      <xdr:col>13</xdr:col>
      <xdr:colOff>736137</xdr:colOff>
      <xdr:row>16</xdr:row>
      <xdr:rowOff>449642</xdr:rowOff>
    </xdr:to>
    <xdr:sp macro="" textlink="">
      <xdr:nvSpPr>
        <xdr:cNvPr id="18" name="Vývojový diagram: spojnica 17"/>
        <xdr:cNvSpPr/>
      </xdr:nvSpPr>
      <xdr:spPr>
        <a:xfrm>
          <a:off x="8657686" y="5379154"/>
          <a:ext cx="627719" cy="599634"/>
        </a:xfrm>
        <a:prstGeom prst="flowChartConnector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k-SK" sz="3200" b="1">
              <a:solidFill>
                <a:schemeClr val="accent4">
                  <a:lumMod val="75000"/>
                </a:schemeClr>
              </a:solidFill>
            </a:rPr>
            <a:t>Y</a:t>
          </a:r>
        </a:p>
      </xdr:txBody>
    </xdr:sp>
    <xdr:clientData/>
  </xdr:twoCellAnchor>
  <xdr:twoCellAnchor>
    <xdr:from>
      <xdr:col>13</xdr:col>
      <xdr:colOff>288612</xdr:colOff>
      <xdr:row>8</xdr:row>
      <xdr:rowOff>47292</xdr:rowOff>
    </xdr:from>
    <xdr:to>
      <xdr:col>14</xdr:col>
      <xdr:colOff>94341</xdr:colOff>
      <xdr:row>9</xdr:row>
      <xdr:rowOff>151006</xdr:rowOff>
    </xdr:to>
    <xdr:sp macro="" textlink="">
      <xdr:nvSpPr>
        <xdr:cNvPr id="19" name="Vývojový diagram: spojnica 18"/>
        <xdr:cNvSpPr/>
      </xdr:nvSpPr>
      <xdr:spPr>
        <a:xfrm>
          <a:off x="8837880" y="2602780"/>
          <a:ext cx="700150" cy="661275"/>
        </a:xfrm>
        <a:prstGeom prst="flowChartConnector">
          <a:avLst/>
        </a:prstGeom>
        <a:gradFill>
          <a:gsLst>
            <a:gs pos="0">
              <a:schemeClr val="accent1">
                <a:tint val="50000"/>
                <a:satMod val="300000"/>
                <a:alpha val="42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</a:gra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k-SK" sz="3200" b="1">
              <a:solidFill>
                <a:schemeClr val="accent4">
                  <a:lumMod val="75000"/>
                </a:schemeClr>
              </a:solidFill>
            </a:rPr>
            <a:t>Ý</a:t>
          </a:r>
        </a:p>
      </xdr:txBody>
    </xdr:sp>
    <xdr:clientData/>
  </xdr:twoCellAnchor>
  <xdr:twoCellAnchor>
    <xdr:from>
      <xdr:col>11</xdr:col>
      <xdr:colOff>156572</xdr:colOff>
      <xdr:row>8</xdr:row>
      <xdr:rowOff>552062</xdr:rowOff>
    </xdr:from>
    <xdr:to>
      <xdr:col>12</xdr:col>
      <xdr:colOff>241654</xdr:colOff>
      <xdr:row>10</xdr:row>
      <xdr:rowOff>274932</xdr:rowOff>
    </xdr:to>
    <xdr:sp macro="" textlink="">
      <xdr:nvSpPr>
        <xdr:cNvPr id="20" name="Vývojový diagram: spojnica 19"/>
        <xdr:cNvSpPr/>
      </xdr:nvSpPr>
      <xdr:spPr>
        <a:xfrm>
          <a:off x="7950810" y="3107550"/>
          <a:ext cx="480021" cy="466284"/>
        </a:xfrm>
        <a:prstGeom prst="flowChartConnector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k-SK" sz="2400" b="1">
              <a:solidFill>
                <a:schemeClr val="accent4">
                  <a:lumMod val="75000"/>
                </a:schemeClr>
              </a:solidFill>
            </a:rPr>
            <a:t>i</a:t>
          </a:r>
        </a:p>
      </xdr:txBody>
    </xdr:sp>
    <xdr:clientData/>
  </xdr:twoCellAnchor>
  <xdr:twoCellAnchor>
    <xdr:from>
      <xdr:col>11</xdr:col>
      <xdr:colOff>320237</xdr:colOff>
      <xdr:row>14</xdr:row>
      <xdr:rowOff>271104</xdr:rowOff>
    </xdr:from>
    <xdr:to>
      <xdr:col>13</xdr:col>
      <xdr:colOff>72260</xdr:colOff>
      <xdr:row>15</xdr:row>
      <xdr:rowOff>176523</xdr:rowOff>
    </xdr:to>
    <xdr:sp macro="" textlink="">
      <xdr:nvSpPr>
        <xdr:cNvPr id="21" name="Vývojový diagram: spojnica 20"/>
        <xdr:cNvSpPr/>
      </xdr:nvSpPr>
      <xdr:spPr>
        <a:xfrm>
          <a:off x="8114475" y="5056836"/>
          <a:ext cx="507053" cy="462980"/>
        </a:xfrm>
        <a:prstGeom prst="flowChartConnector">
          <a:avLst/>
        </a:prstGeom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sk-SK" sz="2000" b="1">
              <a:solidFill>
                <a:schemeClr val="accent4">
                  <a:lumMod val="75000"/>
                </a:schemeClr>
              </a:solidFill>
            </a:rPr>
            <a:t>í</a:t>
          </a:r>
        </a:p>
      </xdr:txBody>
    </xdr:sp>
    <xdr:clientData/>
  </xdr:twoCellAnchor>
  <xdr:oneCellAnchor>
    <xdr:from>
      <xdr:col>1</xdr:col>
      <xdr:colOff>426675</xdr:colOff>
      <xdr:row>3</xdr:row>
      <xdr:rowOff>16744</xdr:rowOff>
    </xdr:from>
    <xdr:ext cx="5546968" cy="718466"/>
    <xdr:sp macro="" textlink="">
      <xdr:nvSpPr>
        <xdr:cNvPr id="22" name="Obdĺžnik 21"/>
        <xdr:cNvSpPr/>
      </xdr:nvSpPr>
      <xdr:spPr>
        <a:xfrm>
          <a:off x="1042315" y="1433878"/>
          <a:ext cx="5546968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4000" b="1" cap="none" spc="0">
              <a:ln w="11430">
                <a:solidFill>
                  <a:srgbClr val="5F2E05"/>
                </a:solidFill>
              </a:ln>
              <a:solidFill>
                <a:srgbClr val="5F2E05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UŽ</a:t>
          </a:r>
          <a:r>
            <a:rPr lang="sk-SK" sz="4000" b="1" cap="none" spc="0" baseline="0">
              <a:ln w="11430">
                <a:solidFill>
                  <a:srgbClr val="5F2E05"/>
                </a:solidFill>
              </a:ln>
              <a:solidFill>
                <a:srgbClr val="5F2E05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TO VIEŠ? OTESTUJ SA:</a:t>
          </a:r>
          <a:endParaRPr lang="sk-SK" sz="4000" b="1" cap="none" spc="0">
            <a:ln w="11430">
              <a:solidFill>
                <a:srgbClr val="5F2E05"/>
              </a:solidFill>
            </a:ln>
            <a:solidFill>
              <a:srgbClr val="5F2E05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9</xdr:col>
      <xdr:colOff>2016756</xdr:colOff>
      <xdr:row>2</xdr:row>
      <xdr:rowOff>111784</xdr:rowOff>
    </xdr:from>
    <xdr:to>
      <xdr:col>13</xdr:col>
      <xdr:colOff>366911</xdr:colOff>
      <xdr:row>5</xdr:row>
      <xdr:rowOff>458149</xdr:rowOff>
    </xdr:to>
    <xdr:pic>
      <xdr:nvPicPr>
        <xdr:cNvPr id="23" name="Obrázok 22" descr="h81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68616" y="971357"/>
          <a:ext cx="1242502" cy="927158"/>
        </a:xfrm>
        <a:prstGeom prst="rect">
          <a:avLst/>
        </a:prstGeom>
      </xdr:spPr>
    </xdr:pic>
    <xdr:clientData/>
  </xdr:twoCellAnchor>
  <xdr:twoCellAnchor editAs="oneCell">
    <xdr:from>
      <xdr:col>11</xdr:col>
      <xdr:colOff>387611</xdr:colOff>
      <xdr:row>2</xdr:row>
      <xdr:rowOff>189964</xdr:rowOff>
    </xdr:from>
    <xdr:to>
      <xdr:col>13</xdr:col>
      <xdr:colOff>781580</xdr:colOff>
      <xdr:row>5</xdr:row>
      <xdr:rowOff>539044</xdr:rowOff>
    </xdr:to>
    <xdr:pic>
      <xdr:nvPicPr>
        <xdr:cNvPr id="24" name="Obrázok 23" descr="h81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938047" flipH="1">
          <a:off x="8948495" y="1049537"/>
          <a:ext cx="1148999" cy="929873"/>
        </a:xfrm>
        <a:prstGeom prst="rect">
          <a:avLst/>
        </a:prstGeom>
      </xdr:spPr>
    </xdr:pic>
    <xdr:clientData/>
  </xdr:twoCellAnchor>
  <xdr:twoCellAnchor editAs="oneCell">
    <xdr:from>
      <xdr:col>1</xdr:col>
      <xdr:colOff>850157</xdr:colOff>
      <xdr:row>30</xdr:row>
      <xdr:rowOff>148442</xdr:rowOff>
    </xdr:from>
    <xdr:to>
      <xdr:col>3</xdr:col>
      <xdr:colOff>598803</xdr:colOff>
      <xdr:row>31</xdr:row>
      <xdr:rowOff>383474</xdr:rowOff>
    </xdr:to>
    <xdr:pic>
      <xdr:nvPicPr>
        <xdr:cNvPr id="25" name="Obrázok 24" descr="h81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68663" y="11615552"/>
          <a:ext cx="1059880" cy="791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tabSelected="1" zoomScale="82" zoomScaleNormal="82" workbookViewId="0">
      <pane ySplit="7" topLeftCell="A8" activePane="bottomLeft" state="frozen"/>
      <selection pane="bottomLeft" activeCell="I19" sqref="I19"/>
    </sheetView>
  </sheetViews>
  <sheetFormatPr defaultColWidth="13.42578125" defaultRowHeight="43.5" customHeight="1"/>
  <cols>
    <col min="1" max="1" width="9.28515625" customWidth="1"/>
    <col min="2" max="2" width="13.42578125" customWidth="1"/>
    <col min="3" max="3" width="6.28515625" customWidth="1"/>
    <col min="4" max="4" width="15.5703125" customWidth="1"/>
    <col min="5" max="5" width="6.140625" customWidth="1"/>
    <col min="6" max="6" width="0.140625" customWidth="1"/>
    <col min="7" max="7" width="16.28515625" customWidth="1"/>
    <col min="8" max="8" width="11.7109375" customWidth="1"/>
    <col min="9" max="9" width="6.28515625" customWidth="1"/>
    <col min="10" max="10" width="31.7109375" customWidth="1"/>
    <col min="11" max="11" width="0.28515625" customWidth="1"/>
    <col min="12" max="12" width="6" customWidth="1"/>
    <col min="13" max="13" width="5.42578125" customWidth="1"/>
  </cols>
  <sheetData>
    <row r="1" spans="1:18" ht="24" customHeight="1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4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43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43.5" hidden="1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55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0.75" customHeight="1">
      <c r="C7" s="62"/>
      <c r="D7" s="62"/>
      <c r="E7" s="62"/>
      <c r="F7" s="62"/>
      <c r="G7" s="62"/>
      <c r="H7" s="62"/>
      <c r="I7" s="62"/>
    </row>
    <row r="8" spans="1:18" ht="31.5" customHeight="1" thickBot="1">
      <c r="A8" s="12"/>
      <c r="B8" s="13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</row>
    <row r="9" spans="1:18" ht="43.5" customHeight="1" thickTop="1" thickBot="1">
      <c r="A9" s="50" t="s">
        <v>24</v>
      </c>
      <c r="B9" s="50"/>
      <c r="C9" s="42"/>
      <c r="D9" s="22" t="s">
        <v>9</v>
      </c>
      <c r="E9" s="22"/>
      <c r="F9" s="16">
        <f>IF(C9="i",1,0)</f>
        <v>0</v>
      </c>
      <c r="G9" s="50" t="s">
        <v>13</v>
      </c>
      <c r="H9" s="50"/>
      <c r="I9" s="42"/>
      <c r="J9" s="26" t="s">
        <v>14</v>
      </c>
      <c r="K9" s="15">
        <f>IF(I9="y",1,0)</f>
        <v>0</v>
      </c>
      <c r="L9" s="29"/>
    </row>
    <row r="10" spans="1:18" ht="14.25" customHeight="1" thickTop="1" thickBot="1">
      <c r="A10" s="50"/>
      <c r="B10" s="50"/>
      <c r="C10" s="23"/>
      <c r="D10" s="22"/>
      <c r="E10" s="22"/>
      <c r="F10" s="16"/>
      <c r="G10" s="24"/>
      <c r="H10" s="24"/>
      <c r="I10" s="23"/>
      <c r="J10" s="26"/>
      <c r="K10" s="15"/>
      <c r="L10" s="30"/>
      <c r="M10" s="11"/>
      <c r="N10" s="5"/>
    </row>
    <row r="11" spans="1:18" ht="43.5" customHeight="1" thickTop="1" thickBot="1">
      <c r="A11" s="50" t="s">
        <v>7</v>
      </c>
      <c r="B11" s="50"/>
      <c r="C11" s="42"/>
      <c r="D11" s="22" t="s">
        <v>12</v>
      </c>
      <c r="E11" s="22"/>
      <c r="F11" s="16">
        <f>IF(C11="ý",1,0)</f>
        <v>0</v>
      </c>
      <c r="G11" s="50" t="s">
        <v>13</v>
      </c>
      <c r="H11" s="50"/>
      <c r="I11" s="42"/>
      <c r="J11" s="26" t="s">
        <v>16</v>
      </c>
      <c r="K11" s="15">
        <f t="shared" ref="K11:K23" si="0">IF(I11="y",1,0)</f>
        <v>0</v>
      </c>
      <c r="L11" s="30"/>
      <c r="M11" s="11"/>
      <c r="N11" s="5"/>
    </row>
    <row r="12" spans="1:18" ht="14.25" customHeight="1" thickTop="1" thickBot="1">
      <c r="A12" s="24"/>
      <c r="B12" s="24"/>
      <c r="C12" s="23"/>
      <c r="D12" s="25"/>
      <c r="E12" s="22"/>
      <c r="F12" s="16"/>
      <c r="G12" s="24"/>
      <c r="H12" s="24"/>
      <c r="I12" s="23"/>
      <c r="J12" s="26"/>
      <c r="K12" s="15"/>
      <c r="L12" s="30"/>
      <c r="M12" s="11"/>
      <c r="N12" s="5"/>
    </row>
    <row r="13" spans="1:18" ht="43.5" customHeight="1" thickTop="1" thickBot="1">
      <c r="A13" s="50" t="s">
        <v>13</v>
      </c>
      <c r="B13" s="50"/>
      <c r="C13" s="42"/>
      <c r="D13" s="22" t="s">
        <v>25</v>
      </c>
      <c r="E13" s="22"/>
      <c r="F13" s="16">
        <f t="shared" ref="F13:F27" si="1">IF(C13="i",1,0)</f>
        <v>0</v>
      </c>
      <c r="G13" s="50" t="s">
        <v>13</v>
      </c>
      <c r="H13" s="50"/>
      <c r="I13" s="42"/>
      <c r="J13" s="26" t="s">
        <v>17</v>
      </c>
      <c r="K13" s="15">
        <f>IF(I13="í",1,0)</f>
        <v>0</v>
      </c>
      <c r="L13" s="30"/>
      <c r="M13" s="11"/>
      <c r="N13" s="5"/>
    </row>
    <row r="14" spans="1:18" ht="14.25" customHeight="1" thickTop="1" thickBot="1">
      <c r="A14" s="22"/>
      <c r="B14" s="22"/>
      <c r="C14" s="23"/>
      <c r="D14" s="25"/>
      <c r="E14" s="22"/>
      <c r="F14" s="16"/>
      <c r="G14" s="24"/>
      <c r="H14" s="24"/>
      <c r="I14" s="23"/>
      <c r="J14" s="26"/>
      <c r="K14" s="15"/>
      <c r="L14" s="30"/>
      <c r="M14" s="11"/>
      <c r="N14" s="5"/>
    </row>
    <row r="15" spans="1:18" ht="43.5" customHeight="1" thickTop="1" thickBot="1">
      <c r="A15" s="50" t="s">
        <v>5</v>
      </c>
      <c r="B15" s="50"/>
      <c r="C15" s="42"/>
      <c r="D15" s="22" t="s">
        <v>6</v>
      </c>
      <c r="E15" s="22"/>
      <c r="F15" s="16">
        <f>IF(C15="ý",1,0)</f>
        <v>0</v>
      </c>
      <c r="G15" s="50" t="s">
        <v>13</v>
      </c>
      <c r="H15" s="50"/>
      <c r="I15" s="42"/>
      <c r="J15" s="26" t="s">
        <v>18</v>
      </c>
      <c r="K15" s="15">
        <f>IF(I15="i",1,0)</f>
        <v>0</v>
      </c>
      <c r="L15" s="30"/>
      <c r="M15" s="11"/>
      <c r="N15" s="5"/>
    </row>
    <row r="16" spans="1:18" ht="14.25" customHeight="1" thickTop="1" thickBot="1">
      <c r="A16" s="22"/>
      <c r="B16" s="22"/>
      <c r="C16" s="23"/>
      <c r="D16" s="25"/>
      <c r="E16" s="22"/>
      <c r="F16" s="16"/>
      <c r="G16" s="24"/>
      <c r="H16" s="24"/>
      <c r="I16" s="23"/>
      <c r="J16" s="26"/>
      <c r="K16" s="15"/>
      <c r="L16" s="30"/>
      <c r="M16" s="11"/>
      <c r="N16" s="5"/>
    </row>
    <row r="17" spans="1:19" ht="43.5" customHeight="1" thickTop="1" thickBot="1">
      <c r="A17" s="50" t="s">
        <v>5</v>
      </c>
      <c r="B17" s="50"/>
      <c r="C17" s="42"/>
      <c r="D17" s="26" t="s">
        <v>28</v>
      </c>
      <c r="E17" s="22"/>
      <c r="F17" s="16">
        <f>IF(C17="í",1,0)</f>
        <v>0</v>
      </c>
      <c r="G17" s="50" t="s">
        <v>13</v>
      </c>
      <c r="H17" s="50"/>
      <c r="I17" s="42"/>
      <c r="J17" s="26" t="s">
        <v>19</v>
      </c>
      <c r="K17" s="15">
        <f>IF(I17="i",1,0)</f>
        <v>0</v>
      </c>
      <c r="L17" s="30"/>
      <c r="M17" s="11"/>
      <c r="N17" s="5"/>
    </row>
    <row r="18" spans="1:19" ht="14.25" customHeight="1" thickTop="1" thickBot="1">
      <c r="A18" s="22"/>
      <c r="B18" s="22"/>
      <c r="C18" s="23"/>
      <c r="D18" s="25"/>
      <c r="E18" s="22"/>
      <c r="F18" s="16"/>
      <c r="G18" s="24"/>
      <c r="H18" s="24"/>
      <c r="I18" s="23"/>
      <c r="J18" s="26"/>
      <c r="K18" s="15"/>
      <c r="L18" s="30"/>
      <c r="M18" s="11"/>
      <c r="N18" s="5"/>
    </row>
    <row r="19" spans="1:19" ht="43.5" customHeight="1" thickTop="1" thickBot="1">
      <c r="A19" s="50" t="s">
        <v>10</v>
      </c>
      <c r="B19" s="50"/>
      <c r="C19" s="42"/>
      <c r="D19" s="26" t="s">
        <v>11</v>
      </c>
      <c r="E19" s="22"/>
      <c r="F19" s="16">
        <f>IF(C19="y",1,0)</f>
        <v>0</v>
      </c>
      <c r="G19" s="50" t="s">
        <v>13</v>
      </c>
      <c r="H19" s="50"/>
      <c r="I19" s="42"/>
      <c r="J19" s="26" t="s">
        <v>14</v>
      </c>
      <c r="K19" s="15">
        <f t="shared" si="0"/>
        <v>0</v>
      </c>
      <c r="L19" s="30"/>
      <c r="M19" s="11"/>
      <c r="N19" s="5"/>
    </row>
    <row r="20" spans="1:19" ht="14.25" customHeight="1" thickTop="1" thickBot="1">
      <c r="A20" s="24"/>
      <c r="B20" s="24"/>
      <c r="C20" s="23"/>
      <c r="D20" s="25"/>
      <c r="E20" s="22"/>
      <c r="F20" s="16"/>
      <c r="G20" s="24"/>
      <c r="H20" s="24"/>
      <c r="I20" s="23"/>
      <c r="J20" s="26"/>
      <c r="K20" s="15"/>
      <c r="L20" s="30"/>
      <c r="M20" s="11"/>
      <c r="N20" s="5"/>
    </row>
    <row r="21" spans="1:19" ht="43.5" customHeight="1" thickTop="1" thickBot="1">
      <c r="A21" s="50" t="s">
        <v>4</v>
      </c>
      <c r="B21" s="50"/>
      <c r="C21" s="42"/>
      <c r="D21" s="22" t="s">
        <v>26</v>
      </c>
      <c r="E21" s="22"/>
      <c r="F21" s="16">
        <f t="shared" si="1"/>
        <v>0</v>
      </c>
      <c r="G21" s="50" t="s">
        <v>13</v>
      </c>
      <c r="H21" s="50"/>
      <c r="I21" s="42"/>
      <c r="J21" s="26" t="s">
        <v>20</v>
      </c>
      <c r="K21" s="15">
        <f>IF(I21="ý",1,0)</f>
        <v>0</v>
      </c>
      <c r="L21" s="30"/>
      <c r="M21" s="11"/>
      <c r="N21" s="5"/>
    </row>
    <row r="22" spans="1:19" ht="14.25" customHeight="1" thickTop="1" thickBot="1">
      <c r="A22" s="24"/>
      <c r="B22" s="24"/>
      <c r="C22" s="24"/>
      <c r="D22" s="25"/>
      <c r="E22" s="22"/>
      <c r="F22" s="16"/>
      <c r="G22" s="24"/>
      <c r="H22" s="24"/>
      <c r="I22" s="23"/>
      <c r="J22" s="26"/>
      <c r="K22" s="15"/>
      <c r="L22" s="30"/>
      <c r="M22" s="11"/>
      <c r="N22" s="5"/>
    </row>
    <row r="23" spans="1:19" ht="43.5" customHeight="1" thickTop="1" thickBot="1">
      <c r="A23" s="49" t="s">
        <v>8</v>
      </c>
      <c r="B23" s="49"/>
      <c r="C23" s="43"/>
      <c r="D23" s="21" t="s">
        <v>27</v>
      </c>
      <c r="E23" s="22"/>
      <c r="F23" s="16">
        <f>IF(C23="y",1,0)</f>
        <v>0</v>
      </c>
      <c r="G23" s="49" t="s">
        <v>13</v>
      </c>
      <c r="H23" s="49"/>
      <c r="I23" s="42"/>
      <c r="J23" s="31" t="s">
        <v>21</v>
      </c>
      <c r="K23" s="15">
        <f t="shared" si="0"/>
        <v>0</v>
      </c>
      <c r="L23" s="30"/>
      <c r="M23" s="11"/>
      <c r="N23" s="5"/>
    </row>
    <row r="24" spans="1:19" ht="14.25" customHeight="1" thickTop="1" thickBot="1">
      <c r="A24" s="17"/>
      <c r="B24" s="17"/>
      <c r="C24" s="17"/>
      <c r="D24" s="27"/>
      <c r="E24" s="22"/>
      <c r="F24" s="16"/>
      <c r="G24" s="17"/>
      <c r="H24" s="17"/>
      <c r="I24" s="18"/>
      <c r="J24" s="31"/>
      <c r="K24" s="15"/>
      <c r="L24" s="30"/>
      <c r="M24" s="11"/>
      <c r="N24" s="5"/>
    </row>
    <row r="25" spans="1:19" ht="43.5" customHeight="1" thickTop="1" thickBot="1">
      <c r="A25" s="49" t="s">
        <v>13</v>
      </c>
      <c r="B25" s="49"/>
      <c r="C25" s="43"/>
      <c r="D25" s="21" t="s">
        <v>29</v>
      </c>
      <c r="E25" s="22"/>
      <c r="F25" s="16">
        <f>IF(C25="y",1,0)</f>
        <v>0</v>
      </c>
      <c r="G25" s="49" t="s">
        <v>13</v>
      </c>
      <c r="H25" s="49"/>
      <c r="I25" s="42"/>
      <c r="J25" s="31" t="s">
        <v>22</v>
      </c>
      <c r="K25" s="15">
        <f>IF(I25="i",1,0)</f>
        <v>0</v>
      </c>
      <c r="L25" s="30"/>
      <c r="M25" s="11"/>
      <c r="N25" s="5"/>
    </row>
    <row r="26" spans="1:19" ht="14.25" customHeight="1" thickTop="1" thickBot="1">
      <c r="A26" s="19"/>
      <c r="B26" s="19"/>
      <c r="C26" s="19"/>
      <c r="D26" s="28"/>
      <c r="E26" s="22"/>
      <c r="F26" s="16"/>
      <c r="G26" s="19"/>
      <c r="H26" s="19"/>
      <c r="I26" s="20"/>
      <c r="J26" s="32"/>
      <c r="K26" s="15"/>
      <c r="L26" s="30"/>
      <c r="M26" s="11"/>
      <c r="N26" s="5"/>
    </row>
    <row r="27" spans="1:19" ht="43.5" customHeight="1" thickTop="1" thickBot="1">
      <c r="A27" s="49" t="s">
        <v>13</v>
      </c>
      <c r="B27" s="49"/>
      <c r="C27" s="42"/>
      <c r="D27" s="21" t="s">
        <v>30</v>
      </c>
      <c r="E27" s="22"/>
      <c r="F27" s="16">
        <f t="shared" si="1"/>
        <v>0</v>
      </c>
      <c r="G27" s="49" t="s">
        <v>13</v>
      </c>
      <c r="H27" s="49"/>
      <c r="I27" s="42"/>
      <c r="J27" s="31" t="s">
        <v>23</v>
      </c>
      <c r="K27" s="15">
        <f>IF(I27="i",1,0)</f>
        <v>0</v>
      </c>
      <c r="L27" s="30"/>
      <c r="M27" s="11"/>
      <c r="N27" s="5"/>
    </row>
    <row r="28" spans="1:19" ht="43.5" customHeight="1" thickTop="1" thickBot="1">
      <c r="A28" s="1"/>
      <c r="B28" s="1"/>
      <c r="C28" s="2"/>
      <c r="E28" s="3"/>
      <c r="F28" s="10"/>
      <c r="G28" s="4"/>
      <c r="H28" s="4"/>
      <c r="I28" s="4"/>
      <c r="J28" s="2"/>
      <c r="L28" s="3"/>
      <c r="M28" s="11"/>
      <c r="N28" s="5"/>
    </row>
    <row r="29" spans="1:19" ht="43.5" customHeight="1" thickTop="1">
      <c r="A29" s="35"/>
      <c r="B29" s="35"/>
      <c r="C29" s="52" t="s">
        <v>0</v>
      </c>
      <c r="D29" s="53"/>
      <c r="E29" s="53"/>
      <c r="F29" s="53"/>
      <c r="G29" s="53"/>
      <c r="H29" s="53"/>
      <c r="I29" s="54"/>
      <c r="J29" s="36">
        <v>20</v>
      </c>
      <c r="L29" s="3"/>
      <c r="M29" s="11"/>
      <c r="N29" s="5"/>
    </row>
    <row r="30" spans="1:19" ht="43.5" customHeight="1">
      <c r="A30" s="35"/>
      <c r="B30" s="35"/>
      <c r="C30" s="55" t="s">
        <v>1</v>
      </c>
      <c r="D30" s="56"/>
      <c r="E30" s="56"/>
      <c r="F30" s="56"/>
      <c r="G30" s="56"/>
      <c r="H30" s="56"/>
      <c r="I30" s="57"/>
      <c r="J30" s="37">
        <f>SUM(F9:F27,SUM(K9:K27))</f>
        <v>0</v>
      </c>
      <c r="L30" s="3"/>
      <c r="M30" s="11"/>
      <c r="N30" s="5"/>
    </row>
    <row r="31" spans="1:19" ht="43.5" customHeight="1">
      <c r="A31" s="35"/>
      <c r="B31" s="35"/>
      <c r="C31" s="55" t="s">
        <v>2</v>
      </c>
      <c r="D31" s="56"/>
      <c r="E31" s="56"/>
      <c r="F31" s="56"/>
      <c r="G31" s="56"/>
      <c r="H31" s="56"/>
      <c r="I31" s="57"/>
      <c r="J31" s="38">
        <f>J30/J29</f>
        <v>0</v>
      </c>
      <c r="L31" s="3"/>
      <c r="M31" s="11"/>
      <c r="N31" s="51"/>
      <c r="O31" s="48"/>
      <c r="P31" s="48"/>
      <c r="Q31" s="48"/>
      <c r="R31" s="48"/>
      <c r="S31" s="33"/>
    </row>
    <row r="32" spans="1:19" ht="43.5" customHeight="1" thickBot="1">
      <c r="A32" s="35"/>
      <c r="B32" s="35"/>
      <c r="C32" s="58" t="s">
        <v>3</v>
      </c>
      <c r="D32" s="59"/>
      <c r="E32" s="59"/>
      <c r="F32" s="59"/>
      <c r="G32" s="59"/>
      <c r="H32" s="59"/>
      <c r="I32" s="60"/>
      <c r="J32" s="39">
        <f>IF(J30&gt;=18,1,IF(J30&gt;=15,2,IF(J30&gt;=10,3,IF(J30&gt;=6,4,IF(J30&gt;=0,5)))))</f>
        <v>5</v>
      </c>
      <c r="L32" s="3"/>
      <c r="M32" s="11"/>
      <c r="N32" s="51"/>
      <c r="O32" s="48"/>
      <c r="P32" s="48"/>
      <c r="Q32" s="48"/>
      <c r="R32" s="48"/>
      <c r="S32" s="33"/>
    </row>
    <row r="33" spans="1:19" ht="43.5" customHeight="1" thickTop="1">
      <c r="A33" s="1"/>
      <c r="B33" s="1"/>
      <c r="C33" s="2"/>
      <c r="J33" s="2"/>
      <c r="L33" s="3"/>
      <c r="M33" s="11"/>
      <c r="N33" s="47"/>
      <c r="O33" s="48"/>
      <c r="P33" s="48"/>
      <c r="Q33" s="48"/>
      <c r="R33" s="48"/>
      <c r="S33" s="34"/>
    </row>
    <row r="34" spans="1:19" ht="43.5" customHeight="1">
      <c r="C34" s="2"/>
      <c r="J34" s="2"/>
      <c r="L34" s="3"/>
      <c r="M34" s="11"/>
      <c r="N34" s="47"/>
      <c r="O34" s="48"/>
      <c r="P34" s="48"/>
      <c r="Q34" s="48"/>
      <c r="R34" s="48"/>
      <c r="S34" s="33"/>
    </row>
    <row r="35" spans="1:19" ht="43.5" customHeight="1">
      <c r="C35" s="2"/>
      <c r="E35" s="3"/>
      <c r="F35" s="10"/>
      <c r="G35" s="4"/>
      <c r="H35" s="4"/>
      <c r="I35" s="4"/>
      <c r="J35" s="2"/>
      <c r="L35" s="3"/>
      <c r="M35" s="11"/>
      <c r="N35" s="5"/>
    </row>
    <row r="36" spans="1:19" ht="43.5" customHeight="1">
      <c r="C36" s="2"/>
      <c r="E36" s="3"/>
      <c r="F36" s="10"/>
      <c r="G36" s="4"/>
      <c r="H36" s="4"/>
      <c r="I36" s="4"/>
      <c r="J36" s="2"/>
      <c r="L36" s="3"/>
      <c r="M36" s="11"/>
      <c r="N36" s="51"/>
      <c r="O36" s="48"/>
      <c r="P36" s="48"/>
      <c r="Q36" s="48"/>
      <c r="R36" s="48"/>
      <c r="S36" s="33"/>
    </row>
    <row r="37" spans="1:19" ht="43.5" customHeight="1">
      <c r="C37" s="2"/>
      <c r="E37" s="3"/>
      <c r="F37" s="10"/>
      <c r="G37" s="4"/>
      <c r="H37" s="4"/>
      <c r="I37" s="4"/>
      <c r="J37" s="2"/>
      <c r="L37" s="3"/>
      <c r="M37" s="11"/>
      <c r="N37" s="51"/>
      <c r="O37" s="48"/>
      <c r="P37" s="48"/>
      <c r="Q37" s="48"/>
      <c r="R37" s="48"/>
      <c r="S37" s="33"/>
    </row>
    <row r="38" spans="1:19" ht="43.5" customHeight="1">
      <c r="C38" s="2"/>
      <c r="E38" s="3"/>
      <c r="F38" s="10"/>
      <c r="G38" s="4"/>
      <c r="H38" s="4"/>
      <c r="I38" s="4"/>
      <c r="J38" s="2"/>
      <c r="L38" s="3"/>
      <c r="M38" s="11"/>
      <c r="N38" s="47"/>
      <c r="O38" s="48"/>
      <c r="P38" s="48"/>
      <c r="Q38" s="48"/>
      <c r="R38" s="48"/>
      <c r="S38" s="34"/>
    </row>
    <row r="39" spans="1:19" ht="43.5" customHeight="1">
      <c r="C39" s="2"/>
      <c r="E39" s="3"/>
      <c r="F39" s="10"/>
      <c r="G39" s="4"/>
      <c r="H39" s="4"/>
      <c r="I39" s="4"/>
      <c r="J39" s="2"/>
      <c r="L39" s="3"/>
      <c r="M39" s="11"/>
      <c r="N39" s="47"/>
      <c r="O39" s="48"/>
      <c r="P39" s="48"/>
      <c r="Q39" s="48"/>
      <c r="R39" s="48"/>
      <c r="S39" s="33"/>
    </row>
    <row r="40" spans="1:19" ht="43.5" customHeight="1">
      <c r="C40" s="2"/>
      <c r="E40" s="3"/>
      <c r="F40" s="10"/>
      <c r="G40" s="4"/>
      <c r="H40" s="4"/>
      <c r="I40" s="4"/>
      <c r="J40" s="2"/>
      <c r="L40" s="3"/>
      <c r="M40" s="11"/>
      <c r="N40" s="5"/>
    </row>
    <row r="41" spans="1:19" ht="43.5" customHeight="1">
      <c r="C41" s="2"/>
      <c r="E41" s="3"/>
      <c r="F41" s="10"/>
      <c r="G41" s="4"/>
      <c r="H41" s="4"/>
      <c r="I41" s="4"/>
      <c r="J41" s="2"/>
      <c r="L41" s="3"/>
      <c r="M41" s="11"/>
      <c r="N41" s="5"/>
    </row>
    <row r="42" spans="1:19" ht="43.5" customHeight="1">
      <c r="C42" s="2"/>
      <c r="E42" s="3"/>
      <c r="F42" s="10"/>
      <c r="G42" s="4"/>
      <c r="H42" s="4"/>
      <c r="I42" s="4"/>
      <c r="J42" s="2"/>
      <c r="L42" s="4"/>
      <c r="M42" s="11"/>
      <c r="N42" s="5"/>
    </row>
    <row r="43" spans="1:19" ht="43.5" customHeight="1">
      <c r="C43" s="2"/>
      <c r="E43" s="3"/>
      <c r="F43" s="10"/>
      <c r="G43" s="4"/>
      <c r="H43" s="4"/>
      <c r="I43" s="4"/>
      <c r="J43" s="2"/>
      <c r="L43" s="4"/>
      <c r="M43" s="11"/>
      <c r="N43" s="5"/>
    </row>
    <row r="44" spans="1:19" ht="43.5" customHeight="1">
      <c r="C44" s="2"/>
      <c r="E44" s="3"/>
      <c r="F44" s="10"/>
      <c r="G44" s="4"/>
      <c r="H44" s="4"/>
      <c r="I44" s="4"/>
      <c r="J44" s="2"/>
      <c r="L44" s="4"/>
      <c r="M44" s="11"/>
      <c r="N44" s="5"/>
    </row>
    <row r="45" spans="1:19" ht="43.5" customHeight="1">
      <c r="C45" s="4"/>
      <c r="D45" s="7"/>
      <c r="E45" s="4"/>
      <c r="F45" s="6"/>
      <c r="G45" s="6"/>
      <c r="H45" s="6"/>
      <c r="I45" s="6"/>
      <c r="J45" s="6"/>
      <c r="K45" s="6"/>
      <c r="L45" s="6"/>
    </row>
    <row r="46" spans="1:19" ht="43.5" customHeight="1">
      <c r="C46" s="6"/>
      <c r="D46" s="8"/>
      <c r="E46" s="6"/>
      <c r="F46" s="6"/>
      <c r="G46" s="6"/>
      <c r="H46" s="6"/>
      <c r="I46" s="6"/>
      <c r="J46" s="6"/>
      <c r="K46" s="8"/>
      <c r="L46" s="6"/>
    </row>
    <row r="47" spans="1:19" ht="43.5" customHeight="1">
      <c r="C47" s="6"/>
      <c r="D47" s="9"/>
      <c r="E47" s="6"/>
      <c r="F47" s="6"/>
      <c r="G47" s="6"/>
      <c r="H47" s="6"/>
      <c r="I47" s="6"/>
      <c r="J47" s="6"/>
      <c r="K47" s="6"/>
      <c r="L47" s="6"/>
    </row>
    <row r="48" spans="1:19" ht="43.5" customHeight="1">
      <c r="C48" s="6"/>
      <c r="D48" s="8"/>
      <c r="E48" s="6"/>
      <c r="F48" s="6"/>
      <c r="G48" s="6"/>
      <c r="H48" s="6"/>
      <c r="I48" s="6"/>
      <c r="J48" s="6"/>
      <c r="K48" s="8"/>
      <c r="L48" s="6"/>
    </row>
    <row r="49" spans="5:22" ht="43.5" customHeight="1">
      <c r="E49" s="45"/>
      <c r="F49" s="45"/>
      <c r="G49" s="45"/>
      <c r="H49" s="45"/>
      <c r="I49" s="45"/>
      <c r="J49" s="40"/>
      <c r="R49" s="44"/>
      <c r="S49" s="44"/>
      <c r="T49" s="44"/>
      <c r="U49" s="44"/>
      <c r="V49" s="44"/>
    </row>
    <row r="50" spans="5:22" ht="43.5" customHeight="1">
      <c r="E50" s="45"/>
      <c r="F50" s="45"/>
      <c r="G50" s="45"/>
      <c r="H50" s="45"/>
      <c r="I50" s="45"/>
      <c r="J50" s="40"/>
      <c r="R50" s="44"/>
      <c r="S50" s="44"/>
      <c r="T50" s="44"/>
      <c r="U50" s="44"/>
      <c r="V50" s="44"/>
    </row>
    <row r="51" spans="5:22" ht="43.5" customHeight="1">
      <c r="E51" s="46"/>
      <c r="F51" s="46"/>
      <c r="G51" s="46"/>
      <c r="H51" s="46"/>
      <c r="I51" s="46"/>
      <c r="J51" s="41"/>
      <c r="R51" s="44"/>
      <c r="S51" s="44"/>
      <c r="T51" s="44"/>
      <c r="U51" s="44"/>
      <c r="V51" s="44"/>
    </row>
    <row r="52" spans="5:22" ht="43.5" customHeight="1">
      <c r="E52" s="46"/>
      <c r="F52" s="46"/>
      <c r="G52" s="46"/>
      <c r="H52" s="46"/>
      <c r="I52" s="46"/>
      <c r="J52" s="40"/>
      <c r="R52" s="44"/>
      <c r="S52" s="44"/>
      <c r="T52" s="44"/>
      <c r="U52" s="44"/>
      <c r="V52" s="44"/>
    </row>
  </sheetData>
  <sheetProtection password="AF69" sheet="1" objects="1" scenarios="1" selectLockedCells="1"/>
  <mergeCells count="43">
    <mergeCell ref="C29:I29"/>
    <mergeCell ref="C30:I30"/>
    <mergeCell ref="C31:I31"/>
    <mergeCell ref="C32:I32"/>
    <mergeCell ref="A1:R6"/>
    <mergeCell ref="N31:R31"/>
    <mergeCell ref="N32:R32"/>
    <mergeCell ref="A21:B21"/>
    <mergeCell ref="A23:B23"/>
    <mergeCell ref="A15:B15"/>
    <mergeCell ref="C7:I7"/>
    <mergeCell ref="A9:B9"/>
    <mergeCell ref="A10:B10"/>
    <mergeCell ref="A11:B11"/>
    <mergeCell ref="N33:R33"/>
    <mergeCell ref="N34:R34"/>
    <mergeCell ref="N36:R36"/>
    <mergeCell ref="N37:R37"/>
    <mergeCell ref="N38:R38"/>
    <mergeCell ref="N39:R39"/>
    <mergeCell ref="A25:B25"/>
    <mergeCell ref="A27:B27"/>
    <mergeCell ref="G9:H9"/>
    <mergeCell ref="G11:H11"/>
    <mergeCell ref="G13:H13"/>
    <mergeCell ref="G15:H15"/>
    <mergeCell ref="G17:H17"/>
    <mergeCell ref="G19:H19"/>
    <mergeCell ref="G21:H21"/>
    <mergeCell ref="G23:H23"/>
    <mergeCell ref="G25:H25"/>
    <mergeCell ref="G27:H27"/>
    <mergeCell ref="A13:B13"/>
    <mergeCell ref="A17:B17"/>
    <mergeCell ref="A19:B19"/>
    <mergeCell ref="R52:V52"/>
    <mergeCell ref="E49:I49"/>
    <mergeCell ref="E50:I50"/>
    <mergeCell ref="E51:I51"/>
    <mergeCell ref="E52:I52"/>
    <mergeCell ref="R49:V49"/>
    <mergeCell ref="R50:V50"/>
    <mergeCell ref="R51:V51"/>
  </mergeCells>
  <conditionalFormatting sqref="G9">
    <cfRule type="containsText" priority="32" operator="containsText" text="dopyt">
      <formula>NOT(ISERROR(SEARCH("dopyt",G9)))</formula>
    </cfRule>
    <cfRule type="containsText" dxfId="3" priority="33" operator="containsText" text="dopyt">
      <formula>NOT(ISERROR(SEARCH("dopyt",G9)))</formula>
    </cfRule>
  </conditionalFormatting>
  <conditionalFormatting sqref="G13">
    <cfRule type="containsText" dxfId="2" priority="30" operator="containsText" text="pýcha">
      <formula>NOT(ISERROR(SEARCH("pýcha",G13)))</formula>
    </cfRule>
  </conditionalFormatting>
  <conditionalFormatting sqref="D17">
    <cfRule type="containsText" dxfId="1" priority="28" operator="containsText" text="pysk">
      <formula>NOT(ISERROR(SEARCH("pysk",D17)))</formula>
    </cfRule>
  </conditionalFormatting>
  <conditionalFormatting sqref="D19">
    <cfRule type="containsText" dxfId="0" priority="27" operator="containsText" text="pisk">
      <formula>NOT(ISERROR(SEARCH("pisk",D19)))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PaedDr. Jana Humeníková </cp:lastModifiedBy>
  <cp:lastPrinted>2010-04-26T16:09:04Z</cp:lastPrinted>
  <dcterms:created xsi:type="dcterms:W3CDTF">2010-04-26T16:01:23Z</dcterms:created>
  <dcterms:modified xsi:type="dcterms:W3CDTF">2011-11-10T17:58:45Z</dcterms:modified>
</cp:coreProperties>
</file>